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oxinst-my.sharepoint.com/personal/melanie_lesage_oxinst_com/Documents/Profile/Documents/NEW ROLE/Digital Marketing/eCommerce/"/>
    </mc:Choice>
  </mc:AlternateContent>
  <xr:revisionPtr revIDLastSave="2" documentId="8_{A54D6103-2FD3-43C4-A9B8-331932BE020F}" xr6:coauthVersionLast="46" xr6:coauthVersionMax="46" xr10:uidLastSave="{0F4AC4F4-8873-434B-A49C-759258670487}"/>
  <workbookProtection workbookAlgorithmName="SHA-512" workbookHashValue="KbfeTbjiZtDiHLKti3IefBk8i7lgk/JObIYRMuGPe88jNQ3X68Cn9Di1rZ/p+42mqnGhWtaaGAZpmFQypOvDVA==" workbookSaltValue="Age/L0mWwLnZtpYWjcOxyw==" workbookSpinCount="100000" lockStructure="1"/>
  <bookViews>
    <workbookView xWindow="-108" yWindow="-108" windowWidth="23256" windowHeight="12576" xr2:uid="{00000000-000D-0000-FFFF-FFFF00000000}"/>
  </bookViews>
  <sheets>
    <sheet name="Oxford Instruments Order Form" sheetId="8" r:id="rId1"/>
    <sheet name="Sheet1" sheetId="9" state="hidden" r:id="rId2"/>
    <sheet name="Sheet1 (2)" sheetId="10" state="hidden" r:id="rId3"/>
  </sheets>
  <definedNames>
    <definedName name="_xlnm.Print_Area" localSheetId="0">'Oxford Instruments Order Form'!$A$1:$E$105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1" i="8" l="1"/>
  <c r="C50" i="8"/>
  <c r="C49" i="8"/>
  <c r="C48" i="8"/>
  <c r="C47" i="8"/>
  <c r="C46" i="8"/>
  <c r="C30" i="8"/>
  <c r="D80" i="8" l="1"/>
  <c r="C82" i="8"/>
</calcChain>
</file>

<file path=xl/sharedStrings.xml><?xml version="1.0" encoding="utf-8"?>
<sst xmlns="http://schemas.openxmlformats.org/spreadsheetml/2006/main" count="652" uniqueCount="114">
  <si>
    <t>Company Name</t>
  </si>
  <si>
    <t>Part No.</t>
  </si>
  <si>
    <t>Qty.</t>
  </si>
  <si>
    <t>Currency</t>
  </si>
  <si>
    <t>Contact Phone #</t>
  </si>
  <si>
    <t>Contact EMail</t>
  </si>
  <si>
    <t xml:space="preserve">Net Price </t>
  </si>
  <si>
    <t>Company Information</t>
  </si>
  <si>
    <t xml:space="preserve">CustomerID </t>
  </si>
  <si>
    <t>Order Date:</t>
  </si>
  <si>
    <t>Buyer:</t>
  </si>
  <si>
    <t>Bank Details for Wire Transfer:</t>
  </si>
  <si>
    <t>GBP</t>
  </si>
  <si>
    <t>ING Bank NV</t>
  </si>
  <si>
    <t>NL10INGB0020127340</t>
  </si>
  <si>
    <t>CURRENCY</t>
  </si>
  <si>
    <t>SWIFT CODE</t>
  </si>
  <si>
    <t>NL48INGB0007255241</t>
  </si>
  <si>
    <t>INGBNL2A</t>
  </si>
  <si>
    <t>USD</t>
  </si>
  <si>
    <t>CHASUS33</t>
  </si>
  <si>
    <t>000000127932870</t>
  </si>
  <si>
    <t>Oxford Instruments Order Form</t>
  </si>
  <si>
    <t>Shipping Details</t>
  </si>
  <si>
    <t>Billing Details</t>
  </si>
  <si>
    <r>
      <t xml:space="preserve">PO Ref. # 
</t>
    </r>
    <r>
      <rPr>
        <i/>
        <sz val="9"/>
        <rFont val="Helvetica"/>
      </rPr>
      <t>(your own reference number)</t>
    </r>
  </si>
  <si>
    <t>First Name</t>
  </si>
  <si>
    <t>Last Name</t>
  </si>
  <si>
    <t>Address 1</t>
  </si>
  <si>
    <t>Address 2</t>
  </si>
  <si>
    <t>Address 3</t>
  </si>
  <si>
    <t>City</t>
  </si>
  <si>
    <t>Country</t>
  </si>
  <si>
    <t>ZIP/Postal Code</t>
  </si>
  <si>
    <t>Ship Method: Express / Standard</t>
  </si>
  <si>
    <t>Product Order Details</t>
  </si>
  <si>
    <t>Order Details</t>
  </si>
  <si>
    <t>Please add lines as required</t>
  </si>
  <si>
    <r>
      <t xml:space="preserve">Please Note: </t>
    </r>
    <r>
      <rPr>
        <sz val="9"/>
        <rFont val="Helvetica"/>
      </rPr>
      <t>If you are placing an order which includes in stock and pre-order, the entire order will be on hold and dispatched once all the products become available. If you want to receive the products as they become available, please place two separate orders.</t>
    </r>
  </si>
  <si>
    <t>Bank</t>
  </si>
  <si>
    <t>IBAN/ACCOUNT</t>
  </si>
  <si>
    <t>TOTAL</t>
  </si>
  <si>
    <t>I accept the Privacy Policy</t>
  </si>
  <si>
    <t>I accept the Terms &amp; Conditions of Sale</t>
  </si>
  <si>
    <r>
      <t xml:space="preserve">To complete your order, you will need to accept the </t>
    </r>
    <r>
      <rPr>
        <b/>
        <sz val="11"/>
        <color theme="9"/>
        <rFont val="Helvetica"/>
      </rPr>
      <t>Terms &amp; Conditions</t>
    </r>
    <r>
      <rPr>
        <sz val="11"/>
        <rFont val="Helvetica"/>
      </rPr>
      <t xml:space="preserve"> and </t>
    </r>
    <r>
      <rPr>
        <b/>
        <sz val="11"/>
        <color theme="9"/>
        <rFont val="Helvetica"/>
      </rPr>
      <t>Privacy Policy</t>
    </r>
    <r>
      <rPr>
        <sz val="11"/>
        <rFont val="Helvetica"/>
      </rPr>
      <t xml:space="preserve"> which can be read in full on the website. Please complete the form with 'Yes' in the boxes below to confirm your acceptance. </t>
    </r>
  </si>
  <si>
    <t>* Yes or No</t>
  </si>
  <si>
    <t>uk.orders@estore.oxinst.com</t>
  </si>
  <si>
    <t>eu.orders@estore.oxinst.com</t>
  </si>
  <si>
    <t>asia.orders@estore.oxinst.com</t>
  </si>
  <si>
    <t>jp.orders@estore.oxinst.com</t>
  </si>
  <si>
    <t>us.orders@estore.oxinst.com</t>
  </si>
  <si>
    <t>Estore</t>
  </si>
  <si>
    <t>Modus Link Entity</t>
  </si>
  <si>
    <t xml:space="preserve">Banck Account </t>
  </si>
  <si>
    <t>Swift Code</t>
  </si>
  <si>
    <t>VAT/TAX ID</t>
  </si>
  <si>
    <t>estore.oxinst.co.uk</t>
  </si>
  <si>
    <t>ModusLink B.V</t>
  </si>
  <si>
    <t>NL800610040B01</t>
  </si>
  <si>
    <t>estore.oxinst.eu</t>
  </si>
  <si>
    <t>Austria</t>
  </si>
  <si>
    <t>Euro</t>
  </si>
  <si>
    <t>Belgium</t>
  </si>
  <si>
    <t>Bulgaria</t>
  </si>
  <si>
    <t>Croatia</t>
  </si>
  <si>
    <t>Denmark</t>
  </si>
  <si>
    <t>Estonia</t>
  </si>
  <si>
    <t>Finland</t>
  </si>
  <si>
    <t>France</t>
  </si>
  <si>
    <t>Germany</t>
  </si>
  <si>
    <t>Greece</t>
  </si>
  <si>
    <t>Hungary</t>
  </si>
  <si>
    <t>Ireland</t>
  </si>
  <si>
    <t>Italy</t>
  </si>
  <si>
    <t>Latvia</t>
  </si>
  <si>
    <t>Lithuania</t>
  </si>
  <si>
    <t>Netherlands</t>
  </si>
  <si>
    <t>Norway </t>
  </si>
  <si>
    <t>Poland</t>
  </si>
  <si>
    <t>Portugal</t>
  </si>
  <si>
    <t>Romania</t>
  </si>
  <si>
    <t>Slovakia</t>
  </si>
  <si>
    <t>Spain</t>
  </si>
  <si>
    <t>Sweden</t>
  </si>
  <si>
    <t>Switzerland</t>
  </si>
  <si>
    <t>estore.oxinst.us</t>
  </si>
  <si>
    <t>ModusLink Corporation</t>
  </si>
  <si>
    <t>Canada</t>
  </si>
  <si>
    <t>estore.oxinst.com</t>
  </si>
  <si>
    <t>Taiwan</t>
  </si>
  <si>
    <t>NL13INGB0020127286</t>
  </si>
  <si>
    <t>Korea</t>
  </si>
  <si>
    <t>Singapore</t>
  </si>
  <si>
    <t>India</t>
  </si>
  <si>
    <t>Australia</t>
  </si>
  <si>
    <t>estore.oxinst.jp</t>
  </si>
  <si>
    <t>Japan</t>
  </si>
  <si>
    <t>Czech Rep.</t>
  </si>
  <si>
    <t>United Kingdom</t>
  </si>
  <si>
    <t>United States</t>
  </si>
  <si>
    <t>Email Address</t>
  </si>
  <si>
    <t>ACCOUNT NAME</t>
  </si>
  <si>
    <t>State</t>
  </si>
  <si>
    <t>UNITED KINGDOM</t>
  </si>
  <si>
    <t>ASIA</t>
  </si>
  <si>
    <t>EUROPE</t>
  </si>
  <si>
    <t>JAPAN</t>
  </si>
  <si>
    <t>AMERICAS</t>
  </si>
  <si>
    <t xml:space="preserve">Bank Account </t>
  </si>
  <si>
    <r>
      <t xml:space="preserve">Please send your completed order form to: </t>
    </r>
    <r>
      <rPr>
        <b/>
        <sz val="11"/>
        <color rgb="FFEA7600"/>
        <rFont val="Helvetica"/>
      </rPr>
      <t>ecommerceteam@oxinst.com</t>
    </r>
  </si>
  <si>
    <t>JP Morgan</t>
  </si>
  <si>
    <t>Last Updated: February 2021</t>
  </si>
  <si>
    <t>Document ID: OXINST-OF2021-1.1</t>
  </si>
  <si>
    <t>VAT / Tax 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</si>
</sst>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0" x14ac:knownFonts="1">
    <font>
      <sz val="11"/>
      <color theme="1"/>
      <name val="Calibri"/>
      <family val="2"/>
      <scheme val="minor"/>
    </font>
    <font>
      <sz val="11"/>
      <color theme="1"/>
      <name val="Calibri"/>
      <family val="2"/>
      <scheme val="minor"/>
    </font>
    <font>
      <sz val="9"/>
      <color theme="1"/>
      <name val="Helvetica"/>
    </font>
    <font>
      <sz val="18"/>
      <color theme="1"/>
      <name val="Helvetica"/>
    </font>
    <font>
      <sz val="9"/>
      <name val="Helvetica"/>
    </font>
    <font>
      <sz val="11"/>
      <color theme="1"/>
      <name val="Helvetica"/>
    </font>
    <font>
      <b/>
      <sz val="9"/>
      <name val="Helvetica"/>
    </font>
    <font>
      <b/>
      <sz val="18"/>
      <color theme="1"/>
      <name val="Helvetica"/>
    </font>
    <font>
      <b/>
      <sz val="9"/>
      <color theme="1"/>
      <name val="Helvetica"/>
    </font>
    <font>
      <b/>
      <sz val="12"/>
      <color theme="1"/>
      <name val="Helvetica"/>
    </font>
    <font>
      <i/>
      <sz val="9"/>
      <name val="Helvetica"/>
    </font>
    <font>
      <i/>
      <sz val="9"/>
      <color theme="1"/>
      <name val="Helvetica"/>
    </font>
    <font>
      <b/>
      <sz val="10"/>
      <name val="Helvetica"/>
    </font>
    <font>
      <sz val="10"/>
      <color theme="1"/>
      <name val="Helvetica"/>
    </font>
    <font>
      <b/>
      <sz val="10"/>
      <color theme="1"/>
      <name val="Helvetica"/>
    </font>
    <font>
      <b/>
      <sz val="11"/>
      <color theme="9"/>
      <name val="Helvetica"/>
    </font>
    <font>
      <sz val="11"/>
      <name val="Helvetica"/>
    </font>
    <font>
      <u/>
      <sz val="11"/>
      <color theme="10"/>
      <name val="Calibri"/>
      <family val="2"/>
      <scheme val="minor"/>
    </font>
    <font>
      <b/>
      <sz val="11"/>
      <color theme="1"/>
      <name val="Calibri"/>
      <family val="2"/>
      <scheme val="minor"/>
    </font>
    <font>
      <b/>
      <sz val="11"/>
      <color rgb="FFEA7600"/>
      <name val="Helvetica"/>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17" fillId="0" borderId="0" applyNumberFormat="0" applyFill="0" applyBorder="0" applyAlignment="0" applyProtection="0"/>
  </cellStyleXfs>
  <cellXfs count="49">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2" fillId="0" borderId="1" xfId="0" applyFont="1" applyBorder="1" applyAlignment="1">
      <alignment horizontal="left" vertical="center"/>
    </xf>
    <xf numFmtId="0" fontId="4" fillId="0" borderId="1" xfId="0" applyNumberFormat="1" applyFont="1" applyFill="1" applyBorder="1" applyAlignment="1" applyProtection="1">
      <alignment horizontal="left" vertical="center"/>
    </xf>
    <xf numFmtId="0" fontId="5" fillId="0" borderId="0" xfId="0" applyFont="1" applyAlignment="1">
      <alignment horizontal="left" vertical="center" indent="1"/>
    </xf>
    <xf numFmtId="0" fontId="4" fillId="0" borderId="0" xfId="0" applyNumberFormat="1" applyFont="1" applyFill="1" applyBorder="1" applyAlignment="1" applyProtection="1">
      <alignment horizontal="left" vertical="center"/>
    </xf>
    <xf numFmtId="0" fontId="2" fillId="0" borderId="0" xfId="0" applyFont="1" applyBorder="1" applyAlignment="1">
      <alignment horizontal="left" vertical="center"/>
    </xf>
    <xf numFmtId="0" fontId="5" fillId="0" borderId="0" xfId="0" applyFont="1"/>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4" fillId="0" borderId="1" xfId="0" applyNumberFormat="1" applyFont="1" applyFill="1" applyBorder="1" applyAlignment="1" applyProtection="1">
      <alignment horizontal="left" vertical="center" wrapText="1"/>
    </xf>
    <xf numFmtId="0" fontId="11" fillId="0" borderId="0" xfId="0" applyFont="1" applyBorder="1" applyAlignment="1">
      <alignment horizontal="left" vertical="center"/>
    </xf>
    <xf numFmtId="0" fontId="12" fillId="0" borderId="0" xfId="0" applyNumberFormat="1" applyFont="1" applyFill="1" applyBorder="1" applyAlignment="1" applyProtection="1">
      <alignment horizontal="left" vertical="center"/>
    </xf>
    <xf numFmtId="0" fontId="9" fillId="3" borderId="0" xfId="0" applyFont="1" applyFill="1" applyAlignment="1">
      <alignment horizontal="left" vertical="center"/>
    </xf>
    <xf numFmtId="0" fontId="2" fillId="3" borderId="0" xfId="0" applyFont="1" applyFill="1" applyAlignment="1">
      <alignment horizontal="left" vertical="center"/>
    </xf>
    <xf numFmtId="0" fontId="2" fillId="2" borderId="0" xfId="0" applyFont="1" applyFill="1" applyAlignment="1">
      <alignment horizontal="left" vertical="center"/>
    </xf>
    <xf numFmtId="0" fontId="16" fillId="0" borderId="0"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left" vertical="center"/>
      <protection locked="0"/>
    </xf>
    <xf numFmtId="0" fontId="6" fillId="0" borderId="1"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1" xfId="0" applyFont="1" applyBorder="1" applyAlignment="1" applyProtection="1">
      <alignment horizontal="left" vertical="center"/>
      <protection locked="0"/>
    </xf>
    <xf numFmtId="164" fontId="2" fillId="0" borderId="1" xfId="1"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164" fontId="2" fillId="0" borderId="0" xfId="1"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164" fontId="2" fillId="0" borderId="2" xfId="1" applyFont="1" applyBorder="1" applyAlignment="1" applyProtection="1">
      <alignment horizontal="left" vertical="center"/>
      <protection locked="0"/>
    </xf>
    <xf numFmtId="0" fontId="8" fillId="0" borderId="0" xfId="0" applyFont="1" applyBorder="1" applyAlignment="1" applyProtection="1">
      <alignment horizontal="right" vertical="center"/>
      <protection locked="0"/>
    </xf>
    <xf numFmtId="14" fontId="2" fillId="0" borderId="0" xfId="0" applyNumberFormat="1" applyFont="1" applyBorder="1" applyAlignment="1" applyProtection="1">
      <alignment horizontal="left" vertical="center"/>
      <protection locked="0"/>
    </xf>
    <xf numFmtId="0" fontId="16" fillId="4" borderId="0" xfId="0" applyNumberFormat="1" applyFont="1" applyFill="1" applyBorder="1" applyAlignment="1" applyProtection="1">
      <alignment horizontal="left" vertical="center"/>
      <protection locked="0"/>
    </xf>
    <xf numFmtId="0" fontId="17" fillId="0" borderId="0" xfId="2" applyBorder="1" applyAlignment="1">
      <alignment horizontal="left" vertical="center"/>
    </xf>
    <xf numFmtId="0" fontId="16" fillId="0" borderId="0" xfId="0" applyNumberFormat="1" applyFont="1" applyFill="1" applyBorder="1" applyAlignment="1" applyProtection="1">
      <alignment horizontal="right" vertical="center"/>
    </xf>
    <xf numFmtId="0" fontId="15" fillId="0" borderId="0" xfId="0" applyNumberFormat="1" applyFont="1" applyFill="1" applyBorder="1" applyAlignment="1" applyProtection="1">
      <alignment horizontal="left" vertical="center"/>
    </xf>
    <xf numFmtId="0" fontId="18" fillId="0" borderId="0" xfId="0" applyFont="1"/>
    <xf numFmtId="49" fontId="0" fillId="0" borderId="0" xfId="0" applyNumberFormat="1"/>
    <xf numFmtId="0" fontId="14" fillId="2" borderId="0" xfId="0" applyFont="1" applyFill="1" applyAlignment="1">
      <alignment horizontal="left" vertical="center" indent="1"/>
    </xf>
    <xf numFmtId="0" fontId="13" fillId="2" borderId="0" xfId="0" applyFont="1" applyFill="1" applyAlignment="1">
      <alignment horizontal="left" vertical="center" indent="1"/>
    </xf>
    <xf numFmtId="0" fontId="2" fillId="2" borderId="0" xfId="0" applyFont="1" applyFill="1" applyAlignment="1">
      <alignment horizontal="left" vertical="center" indent="1"/>
    </xf>
    <xf numFmtId="0" fontId="2" fillId="0" borderId="0" xfId="0" applyFont="1" applyFill="1" applyAlignment="1">
      <alignment horizontal="left" vertical="center" indent="1"/>
    </xf>
    <xf numFmtId="0" fontId="2" fillId="0" borderId="0" xfId="0" applyFont="1" applyAlignment="1">
      <alignment horizontal="left" vertical="center" indent="1"/>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6" fillId="2" borderId="0"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horizontal="left" vertical="center" wrapText="1"/>
    </xf>
    <xf numFmtId="0" fontId="8" fillId="0" borderId="0" xfId="0" applyFont="1" applyBorder="1" applyAlignment="1" applyProtection="1">
      <alignment horizontal="right" vertical="center"/>
      <protection locked="0"/>
    </xf>
    <xf numFmtId="0" fontId="2" fillId="0" borderId="0" xfId="0" applyFont="1" applyFill="1" applyBorder="1" applyAlignment="1" applyProtection="1">
      <alignment horizontal="center" vertical="center"/>
      <protection locked="0"/>
    </xf>
    <xf numFmtId="49" fontId="2" fillId="0" borderId="1" xfId="0" applyNumberFormat="1" applyFont="1" applyBorder="1" applyAlignment="1" applyProtection="1">
      <alignment horizontal="left" vertical="center"/>
      <protection locked="0"/>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EA7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247650</xdr:colOff>
      <xdr:row>0</xdr:row>
      <xdr:rowOff>114300</xdr:rowOff>
    </xdr:from>
    <xdr:to>
      <xdr:col>4</xdr:col>
      <xdr:colOff>34290</xdr:colOff>
      <xdr:row>3</xdr:row>
      <xdr:rowOff>266700</xdr:rowOff>
    </xdr:to>
    <xdr:pic>
      <xdr:nvPicPr>
        <xdr:cNvPr id="4" name="Picture 3">
          <a:extLst>
            <a:ext uri="{FF2B5EF4-FFF2-40B4-BE49-F238E27FC236}">
              <a16:creationId xmlns:a16="http://schemas.microsoft.com/office/drawing/2014/main" id="{C1E818CA-BE54-412F-B61F-07C9FDE1ED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05425" y="114300"/>
          <a:ext cx="1767840" cy="609600"/>
        </a:xfrm>
        <a:prstGeom prst="rect">
          <a:avLst/>
        </a:prstGeom>
      </xdr:spPr>
    </xdr:pic>
    <xdr:clientData/>
  </xdr:twoCellAnchor>
  <xdr:twoCellAnchor editAs="oneCell">
    <xdr:from>
      <xdr:col>3</xdr:col>
      <xdr:colOff>57150</xdr:colOff>
      <xdr:row>56</xdr:row>
      <xdr:rowOff>142875</xdr:rowOff>
    </xdr:from>
    <xdr:to>
      <xdr:col>3</xdr:col>
      <xdr:colOff>1824990</xdr:colOff>
      <xdr:row>61</xdr:row>
      <xdr:rowOff>19050</xdr:rowOff>
    </xdr:to>
    <xdr:pic>
      <xdr:nvPicPr>
        <xdr:cNvPr id="5" name="Picture 4">
          <a:extLst>
            <a:ext uri="{FF2B5EF4-FFF2-40B4-BE49-F238E27FC236}">
              <a16:creationId xmlns:a16="http://schemas.microsoft.com/office/drawing/2014/main" id="{6D5A762A-0A00-4407-BBCB-F13DC30F33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14925" y="10734675"/>
          <a:ext cx="1767840"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xinst.com/assets/uploads/estore/Moduslink_TCs_Sale_of_Goods.pdf" TargetMode="External"/><Relationship Id="rId1" Type="http://schemas.openxmlformats.org/officeDocument/2006/relationships/hyperlink" Target="https://www.oxinst.com/corporate-content/privacy"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AC807-0BE2-4B9E-B6F0-E9F8058BECC8}">
  <dimension ref="B4:H104"/>
  <sheetViews>
    <sheetView showGridLines="0" tabSelected="1" view="pageBreakPreview" zoomScaleNormal="100" zoomScaleSheetLayoutView="100" zoomScalePageLayoutView="40" workbookViewId="0">
      <selection activeCell="C14" sqref="C14:D14"/>
    </sheetView>
  </sheetViews>
  <sheetFormatPr defaultColWidth="9.109375" defaultRowHeight="11.4" x14ac:dyDescent="0.3"/>
  <cols>
    <col min="1" max="1" width="2.33203125" style="1" customWidth="1"/>
    <col min="2" max="2" width="23.6640625" style="1" customWidth="1"/>
    <col min="3" max="3" width="49.88671875" style="1" customWidth="1"/>
    <col min="4" max="4" width="29.6640625" style="1" customWidth="1"/>
    <col min="5" max="5" width="2.109375" style="1" customWidth="1"/>
    <col min="6" max="6" width="9.109375" style="1" customWidth="1"/>
    <col min="7" max="16384" width="9.109375" style="1"/>
  </cols>
  <sheetData>
    <row r="4" spans="2:8" ht="22.8" x14ac:dyDescent="0.3">
      <c r="B4" s="11" t="s">
        <v>22</v>
      </c>
    </row>
    <row r="5" spans="2:8" ht="12" customHeight="1" x14ac:dyDescent="0.3">
      <c r="B5" s="2"/>
    </row>
    <row r="6" spans="2:8" ht="15.6" x14ac:dyDescent="0.3">
      <c r="B6" s="12" t="s">
        <v>7</v>
      </c>
    </row>
    <row r="7" spans="2:8" ht="15" customHeight="1" x14ac:dyDescent="0.3">
      <c r="B7" s="3" t="s">
        <v>8</v>
      </c>
      <c r="C7" s="43"/>
      <c r="D7" s="43"/>
    </row>
    <row r="8" spans="2:8" ht="15" customHeight="1" x14ac:dyDescent="0.3">
      <c r="B8" s="4" t="s">
        <v>0</v>
      </c>
      <c r="C8" s="43"/>
      <c r="D8" s="43"/>
    </row>
    <row r="9" spans="2:8" ht="15" customHeight="1" x14ac:dyDescent="0.3">
      <c r="B9" s="4" t="s">
        <v>113</v>
      </c>
      <c r="C9" s="48"/>
      <c r="D9" s="48"/>
    </row>
    <row r="10" spans="2:8" ht="3" customHeight="1" x14ac:dyDescent="0.3">
      <c r="B10" s="6"/>
      <c r="C10" s="7"/>
    </row>
    <row r="11" spans="2:8" ht="13.2" x14ac:dyDescent="0.3">
      <c r="B11" s="15" t="s">
        <v>23</v>
      </c>
      <c r="C11" s="7"/>
    </row>
    <row r="12" spans="2:8" ht="15" customHeight="1" x14ac:dyDescent="0.3">
      <c r="B12" s="4" t="s">
        <v>26</v>
      </c>
      <c r="C12" s="43"/>
      <c r="D12" s="43"/>
    </row>
    <row r="13" spans="2:8" ht="15" customHeight="1" x14ac:dyDescent="0.3">
      <c r="B13" s="4" t="s">
        <v>27</v>
      </c>
      <c r="C13" s="43"/>
      <c r="D13" s="43"/>
    </row>
    <row r="14" spans="2:8" ht="15" customHeight="1" x14ac:dyDescent="0.3">
      <c r="B14" s="4" t="s">
        <v>28</v>
      </c>
      <c r="C14" s="43"/>
      <c r="D14" s="43"/>
      <c r="H14" s="5"/>
    </row>
    <row r="15" spans="2:8" ht="15" customHeight="1" x14ac:dyDescent="0.3">
      <c r="B15" s="4" t="s">
        <v>29</v>
      </c>
      <c r="C15" s="43"/>
      <c r="D15" s="43"/>
      <c r="H15" s="5"/>
    </row>
    <row r="16" spans="2:8" ht="15" customHeight="1" x14ac:dyDescent="0.3">
      <c r="B16" s="4" t="s">
        <v>30</v>
      </c>
      <c r="C16" s="43"/>
      <c r="D16" s="43"/>
    </row>
    <row r="17" spans="2:4" ht="15" customHeight="1" x14ac:dyDescent="0.3">
      <c r="B17" s="4" t="s">
        <v>31</v>
      </c>
      <c r="C17" s="43"/>
      <c r="D17" s="43"/>
    </row>
    <row r="18" spans="2:4" ht="15" customHeight="1" x14ac:dyDescent="0.3">
      <c r="B18" s="4" t="s">
        <v>32</v>
      </c>
      <c r="C18" s="43" t="s">
        <v>94</v>
      </c>
      <c r="D18" s="43"/>
    </row>
    <row r="19" spans="2:4" ht="15" customHeight="1" x14ac:dyDescent="0.3">
      <c r="B19" s="4" t="s">
        <v>102</v>
      </c>
      <c r="C19" s="43"/>
      <c r="D19" s="43"/>
    </row>
    <row r="20" spans="2:4" ht="15" customHeight="1" x14ac:dyDescent="0.3">
      <c r="B20" s="4" t="s">
        <v>33</v>
      </c>
      <c r="C20" s="48"/>
      <c r="D20" s="48"/>
    </row>
    <row r="21" spans="2:4" ht="6.75" customHeight="1" x14ac:dyDescent="0.3">
      <c r="B21" s="6"/>
      <c r="C21" s="10"/>
    </row>
    <row r="22" spans="2:4" ht="13.2" x14ac:dyDescent="0.3">
      <c r="B22" s="15" t="s">
        <v>24</v>
      </c>
      <c r="C22" s="10"/>
    </row>
    <row r="23" spans="2:4" ht="15" customHeight="1" x14ac:dyDescent="0.3">
      <c r="B23" s="4" t="s">
        <v>0</v>
      </c>
      <c r="C23" s="43"/>
      <c r="D23" s="43"/>
    </row>
    <row r="24" spans="2:4" ht="15" customHeight="1" x14ac:dyDescent="0.3">
      <c r="B24" s="4" t="s">
        <v>26</v>
      </c>
      <c r="C24" s="43"/>
      <c r="D24" s="43"/>
    </row>
    <row r="25" spans="2:4" ht="15" customHeight="1" x14ac:dyDescent="0.3">
      <c r="B25" s="4" t="s">
        <v>27</v>
      </c>
      <c r="C25" s="43"/>
      <c r="D25" s="43"/>
    </row>
    <row r="26" spans="2:4" ht="15" customHeight="1" x14ac:dyDescent="0.3">
      <c r="B26" s="4" t="s">
        <v>28</v>
      </c>
      <c r="C26" s="43"/>
      <c r="D26" s="43"/>
    </row>
    <row r="27" spans="2:4" ht="15" customHeight="1" x14ac:dyDescent="0.3">
      <c r="B27" s="4" t="s">
        <v>29</v>
      </c>
      <c r="C27" s="43"/>
      <c r="D27" s="43"/>
    </row>
    <row r="28" spans="2:4" ht="15" customHeight="1" x14ac:dyDescent="0.3">
      <c r="B28" s="4" t="s">
        <v>30</v>
      </c>
      <c r="C28" s="43"/>
      <c r="D28" s="43"/>
    </row>
    <row r="29" spans="2:4" ht="15" customHeight="1" x14ac:dyDescent="0.3">
      <c r="B29" s="4" t="s">
        <v>31</v>
      </c>
      <c r="C29" s="43"/>
      <c r="D29" s="43"/>
    </row>
    <row r="30" spans="2:4" ht="15" customHeight="1" x14ac:dyDescent="0.3">
      <c r="B30" s="4" t="s">
        <v>32</v>
      </c>
      <c r="C30" s="43" t="str">
        <f>IF(C18&lt;&gt;0,C18,"")</f>
        <v>Australia</v>
      </c>
      <c r="D30" s="43"/>
    </row>
    <row r="31" spans="2:4" ht="15" customHeight="1" x14ac:dyDescent="0.3">
      <c r="B31" s="4" t="s">
        <v>102</v>
      </c>
      <c r="C31" s="43"/>
      <c r="D31" s="43"/>
    </row>
    <row r="32" spans="2:4" ht="15" customHeight="1" x14ac:dyDescent="0.3">
      <c r="B32" s="4" t="s">
        <v>33</v>
      </c>
      <c r="C32" s="48"/>
      <c r="D32" s="48"/>
    </row>
    <row r="33" spans="2:5" ht="15" customHeight="1" x14ac:dyDescent="0.3">
      <c r="B33" s="4" t="s">
        <v>5</v>
      </c>
      <c r="C33" s="43"/>
      <c r="D33" s="43"/>
    </row>
    <row r="34" spans="2:5" ht="15" customHeight="1" x14ac:dyDescent="0.3">
      <c r="B34" s="4" t="s">
        <v>4</v>
      </c>
      <c r="C34" s="48"/>
      <c r="D34" s="48"/>
    </row>
    <row r="36" spans="2:5" ht="15.6" x14ac:dyDescent="0.3">
      <c r="B36" s="12" t="s">
        <v>36</v>
      </c>
    </row>
    <row r="37" spans="2:5" ht="25.5" customHeight="1" x14ac:dyDescent="0.3">
      <c r="B37" s="13" t="s">
        <v>25</v>
      </c>
      <c r="C37" s="43"/>
      <c r="D37" s="43"/>
    </row>
    <row r="38" spans="2:5" ht="15" customHeight="1" x14ac:dyDescent="0.3">
      <c r="B38" s="4" t="s">
        <v>34</v>
      </c>
      <c r="C38" s="43"/>
      <c r="D38" s="43"/>
    </row>
    <row r="39" spans="2:5" x14ac:dyDescent="0.3">
      <c r="B39" s="6"/>
      <c r="C39" s="7"/>
    </row>
    <row r="40" spans="2:5" ht="13.8" x14ac:dyDescent="0.25">
      <c r="B40" s="8"/>
      <c r="C40" s="7"/>
      <c r="E40" s="9"/>
    </row>
    <row r="41" spans="2:5" ht="49.5" customHeight="1" x14ac:dyDescent="0.3">
      <c r="B41" s="44" t="s">
        <v>38</v>
      </c>
      <c r="C41" s="44"/>
      <c r="D41" s="44"/>
      <c r="E41" s="10"/>
    </row>
    <row r="42" spans="2:5" x14ac:dyDescent="0.3">
      <c r="B42" s="6"/>
      <c r="C42" s="7"/>
    </row>
    <row r="43" spans="2:5" ht="15.6" x14ac:dyDescent="0.3">
      <c r="B43" s="16" t="s">
        <v>11</v>
      </c>
      <c r="C43" s="17"/>
      <c r="D43" s="17"/>
      <c r="E43" s="9"/>
    </row>
    <row r="44" spans="2:5" ht="3.75" customHeight="1" x14ac:dyDescent="0.3">
      <c r="B44" s="17"/>
      <c r="C44" s="17"/>
      <c r="D44" s="17"/>
      <c r="E44" s="9"/>
    </row>
    <row r="45" spans="2:5" x14ac:dyDescent="0.3">
      <c r="B45" s="18"/>
      <c r="C45" s="18"/>
      <c r="D45" s="18"/>
      <c r="E45" s="9"/>
    </row>
    <row r="46" spans="2:5" s="41" customFormat="1" ht="18" customHeight="1" x14ac:dyDescent="0.3">
      <c r="B46" s="37" t="s">
        <v>39</v>
      </c>
      <c r="C46" s="38" t="str">
        <f>IF(C18&lt;&gt;0,VLOOKUP(C18,Sheet1!B:I,2,FALSE),"--Please Select Country--")</f>
        <v>ING Bank NV</v>
      </c>
      <c r="D46" s="39"/>
      <c r="E46" s="40"/>
    </row>
    <row r="47" spans="2:5" s="41" customFormat="1" ht="18" customHeight="1" x14ac:dyDescent="0.3">
      <c r="B47" s="37" t="s">
        <v>101</v>
      </c>
      <c r="C47" s="38" t="str">
        <f>IF(C18&lt;&gt;0,VLOOKUP(C18,Sheet1!B:I,3,FALSE),"--Please Select Country--")</f>
        <v>ModusLink B.V</v>
      </c>
      <c r="D47" s="39"/>
      <c r="E47" s="40"/>
    </row>
    <row r="48" spans="2:5" s="41" customFormat="1" ht="18" customHeight="1" x14ac:dyDescent="0.3">
      <c r="B48" s="37" t="s">
        <v>40</v>
      </c>
      <c r="C48" s="38" t="str">
        <f>IF(C18&lt;&gt;0,VLOOKUP(C18,Sheet1!B:I,5,FALSE),"--Please Select Country--")</f>
        <v>NL13INGB0020127286</v>
      </c>
      <c r="D48" s="39"/>
      <c r="E48" s="40"/>
    </row>
    <row r="49" spans="2:5" s="41" customFormat="1" ht="18" customHeight="1" x14ac:dyDescent="0.3">
      <c r="B49" s="37" t="s">
        <v>16</v>
      </c>
      <c r="C49" s="38" t="str">
        <f>IF(C18&lt;&gt;0,VLOOKUP(C18,Sheet1!B:I,6,FALSE),"--Please Select Country--")</f>
        <v>INGBNL2A</v>
      </c>
      <c r="D49" s="39"/>
      <c r="E49" s="40"/>
    </row>
    <row r="50" spans="2:5" s="41" customFormat="1" ht="18" customHeight="1" x14ac:dyDescent="0.3">
      <c r="B50" s="37" t="s">
        <v>55</v>
      </c>
      <c r="C50" s="38" t="str">
        <f>IF(C18&lt;&gt;0,VLOOKUP(C18,Sheet1!B:I,7,FALSE),"--Please Select Country--")</f>
        <v>NL800610040B01</v>
      </c>
      <c r="D50" s="39"/>
      <c r="E50" s="40"/>
    </row>
    <row r="51" spans="2:5" s="41" customFormat="1" ht="18" customHeight="1" x14ac:dyDescent="0.3">
      <c r="B51" s="37" t="s">
        <v>15</v>
      </c>
      <c r="C51" s="38" t="str">
        <f>IF(C18&lt;&gt;0,VLOOKUP(C18,Sheet1!B:I,4,FALSE),"--Please Select Country--")</f>
        <v>USD</v>
      </c>
      <c r="D51" s="39"/>
      <c r="E51" s="40"/>
    </row>
    <row r="52" spans="2:5" x14ac:dyDescent="0.3">
      <c r="B52" s="18"/>
      <c r="C52" s="18"/>
      <c r="D52" s="18"/>
      <c r="E52" s="9"/>
    </row>
    <row r="53" spans="2:5" x14ac:dyDescent="0.3">
      <c r="B53" s="6"/>
      <c r="C53" s="7"/>
    </row>
    <row r="54" spans="2:5" ht="13.8" x14ac:dyDescent="0.3">
      <c r="B54" s="19" t="s">
        <v>109</v>
      </c>
      <c r="C54" s="7"/>
    </row>
    <row r="55" spans="2:5" ht="13.8" x14ac:dyDescent="0.3">
      <c r="B55" s="33"/>
      <c r="C55" s="34"/>
    </row>
    <row r="56" spans="2:5" x14ac:dyDescent="0.3">
      <c r="B56" s="6"/>
      <c r="C56" s="7"/>
    </row>
    <row r="57" spans="2:5" x14ac:dyDescent="0.3">
      <c r="B57" s="6"/>
      <c r="C57" s="7"/>
    </row>
    <row r="58" spans="2:5" x14ac:dyDescent="0.3">
      <c r="B58" s="6"/>
      <c r="C58" s="7"/>
    </row>
    <row r="59" spans="2:5" x14ac:dyDescent="0.3">
      <c r="B59" s="6"/>
      <c r="C59" s="7"/>
    </row>
    <row r="60" spans="2:5" x14ac:dyDescent="0.3">
      <c r="B60" s="6"/>
      <c r="C60" s="7"/>
    </row>
    <row r="61" spans="2:5" ht="9.75" customHeight="1" x14ac:dyDescent="0.3">
      <c r="B61" s="6"/>
      <c r="C61" s="7"/>
    </row>
    <row r="62" spans="2:5" ht="9.75" customHeight="1" x14ac:dyDescent="0.3">
      <c r="B62" s="6"/>
      <c r="C62" s="7"/>
    </row>
    <row r="63" spans="2:5" ht="9.75" customHeight="1" x14ac:dyDescent="0.3">
      <c r="B63" s="6"/>
      <c r="C63" s="7"/>
    </row>
    <row r="64" spans="2:5" ht="15.75" customHeight="1" x14ac:dyDescent="0.3">
      <c r="B64" s="11" t="s">
        <v>35</v>
      </c>
      <c r="C64" s="7"/>
    </row>
    <row r="65" spans="2:4" ht="15.75" customHeight="1" x14ac:dyDescent="0.3">
      <c r="B65" s="14" t="s">
        <v>37</v>
      </c>
      <c r="C65" s="7"/>
    </row>
    <row r="66" spans="2:4" s="22" customFormat="1" ht="15" customHeight="1" x14ac:dyDescent="0.3">
      <c r="B66" s="20" t="s">
        <v>1</v>
      </c>
      <c r="C66" s="21" t="s">
        <v>2</v>
      </c>
      <c r="D66" s="21" t="s">
        <v>6</v>
      </c>
    </row>
    <row r="67" spans="2:4" s="22" customFormat="1" ht="15" customHeight="1" x14ac:dyDescent="0.3">
      <c r="B67" s="23"/>
      <c r="C67" s="24"/>
      <c r="D67" s="24"/>
    </row>
    <row r="68" spans="2:4" s="22" customFormat="1" ht="15" customHeight="1" x14ac:dyDescent="0.3">
      <c r="B68" s="23"/>
      <c r="C68" s="24"/>
      <c r="D68" s="24"/>
    </row>
    <row r="69" spans="2:4" s="22" customFormat="1" ht="15" customHeight="1" x14ac:dyDescent="0.3">
      <c r="B69" s="23"/>
      <c r="C69" s="24"/>
      <c r="D69" s="24"/>
    </row>
    <row r="70" spans="2:4" s="22" customFormat="1" ht="15" customHeight="1" x14ac:dyDescent="0.3">
      <c r="B70" s="23"/>
      <c r="C70" s="24"/>
      <c r="D70" s="24"/>
    </row>
    <row r="71" spans="2:4" s="22" customFormat="1" ht="15" customHeight="1" x14ac:dyDescent="0.3">
      <c r="B71" s="23"/>
      <c r="C71" s="24"/>
      <c r="D71" s="24"/>
    </row>
    <row r="72" spans="2:4" s="22" customFormat="1" ht="15" customHeight="1" x14ac:dyDescent="0.3">
      <c r="B72" s="23"/>
      <c r="C72" s="24"/>
      <c r="D72" s="24"/>
    </row>
    <row r="73" spans="2:4" s="22" customFormat="1" ht="15" customHeight="1" x14ac:dyDescent="0.3">
      <c r="B73" s="23"/>
      <c r="C73" s="24"/>
      <c r="D73" s="24"/>
    </row>
    <row r="74" spans="2:4" s="22" customFormat="1" ht="15" customHeight="1" x14ac:dyDescent="0.3">
      <c r="B74" s="23"/>
      <c r="C74" s="24"/>
      <c r="D74" s="24"/>
    </row>
    <row r="75" spans="2:4" s="22" customFormat="1" ht="15" customHeight="1" x14ac:dyDescent="0.3">
      <c r="B75" s="23"/>
      <c r="C75" s="24"/>
      <c r="D75" s="24"/>
    </row>
    <row r="76" spans="2:4" s="22" customFormat="1" ht="15" customHeight="1" x14ac:dyDescent="0.3">
      <c r="B76" s="23"/>
      <c r="C76" s="24"/>
      <c r="D76" s="24"/>
    </row>
    <row r="77" spans="2:4" s="22" customFormat="1" ht="15" customHeight="1" x14ac:dyDescent="0.3">
      <c r="B77" s="23"/>
      <c r="C77" s="24"/>
      <c r="D77" s="24"/>
    </row>
    <row r="78" spans="2:4" s="22" customFormat="1" ht="15" customHeight="1" x14ac:dyDescent="0.3">
      <c r="B78" s="23"/>
      <c r="C78" s="24"/>
      <c r="D78" s="24"/>
    </row>
    <row r="79" spans="2:4" s="22" customFormat="1" ht="15" customHeight="1" x14ac:dyDescent="0.3">
      <c r="B79" s="25"/>
      <c r="C79" s="26"/>
      <c r="D79" s="26"/>
    </row>
    <row r="80" spans="2:4" s="22" customFormat="1" ht="15" customHeight="1" thickBot="1" x14ac:dyDescent="0.35">
      <c r="B80" s="27" t="s">
        <v>41</v>
      </c>
      <c r="C80" s="28"/>
      <c r="D80" s="28">
        <f>SUM(D67:D78)</f>
        <v>0</v>
      </c>
    </row>
    <row r="81" spans="2:5" s="22" customFormat="1" x14ac:dyDescent="0.3"/>
    <row r="82" spans="2:5" s="22" customFormat="1" ht="12" x14ac:dyDescent="0.3">
      <c r="B82" s="29" t="s">
        <v>9</v>
      </c>
      <c r="C82" s="30">
        <f ca="1">TODAY()</f>
        <v>44286</v>
      </c>
      <c r="D82" s="25"/>
      <c r="E82" s="25"/>
    </row>
    <row r="83" spans="2:5" s="22" customFormat="1" x14ac:dyDescent="0.3">
      <c r="B83" s="46" t="s">
        <v>10</v>
      </c>
      <c r="C83" s="47"/>
      <c r="D83" s="25"/>
      <c r="E83" s="25"/>
    </row>
    <row r="84" spans="2:5" s="22" customFormat="1" ht="22.5" customHeight="1" x14ac:dyDescent="0.3">
      <c r="B84" s="46"/>
      <c r="C84" s="47"/>
      <c r="D84" s="25"/>
      <c r="E84" s="25"/>
    </row>
    <row r="88" spans="2:5" x14ac:dyDescent="0.3">
      <c r="B88" s="45" t="s">
        <v>44</v>
      </c>
      <c r="C88" s="45"/>
      <c r="D88" s="45"/>
    </row>
    <row r="89" spans="2:5" x14ac:dyDescent="0.3">
      <c r="B89" s="45"/>
      <c r="C89" s="45"/>
      <c r="D89" s="45"/>
    </row>
    <row r="90" spans="2:5" x14ac:dyDescent="0.3">
      <c r="B90" s="45"/>
      <c r="C90" s="45"/>
      <c r="D90" s="45"/>
    </row>
    <row r="91" spans="2:5" ht="14.4" x14ac:dyDescent="0.3">
      <c r="B91" s="31" t="s">
        <v>45</v>
      </c>
      <c r="C91" s="32" t="s">
        <v>43</v>
      </c>
    </row>
    <row r="92" spans="2:5" ht="14.4" x14ac:dyDescent="0.3">
      <c r="B92" s="31" t="s">
        <v>45</v>
      </c>
      <c r="C92" s="32" t="s">
        <v>42</v>
      </c>
    </row>
    <row r="104" spans="2:4" x14ac:dyDescent="0.3">
      <c r="B104" s="42" t="s">
        <v>112</v>
      </c>
      <c r="D104" s="42" t="s">
        <v>111</v>
      </c>
    </row>
  </sheetData>
  <sheetProtection algorithmName="SHA-512" hashValue="bU17UKpVAVdBfRDuOqSuZYkbW1TGI9HCLs3scWJwToCuPeRannp/9dF5QEGYrK0jAS3AwU8afLT/YYVaJaZe2g==" saltValue="UbZzpe/vhLcH3zuHO6R1SA==" spinCount="100000" sheet="1" insertRows="0" selectLockedCells="1"/>
  <mergeCells count="30">
    <mergeCell ref="B41:D41"/>
    <mergeCell ref="B88:D90"/>
    <mergeCell ref="C32:D32"/>
    <mergeCell ref="C33:D33"/>
    <mergeCell ref="C34:D34"/>
    <mergeCell ref="C37:D37"/>
    <mergeCell ref="C38:D38"/>
    <mergeCell ref="B83:B84"/>
    <mergeCell ref="C83:C84"/>
    <mergeCell ref="C31:D31"/>
    <mergeCell ref="C7:D7"/>
    <mergeCell ref="C8:D8"/>
    <mergeCell ref="C9:D9"/>
    <mergeCell ref="C12:D12"/>
    <mergeCell ref="C13:D13"/>
    <mergeCell ref="C14:D14"/>
    <mergeCell ref="C15:D15"/>
    <mergeCell ref="C30:D30"/>
    <mergeCell ref="C16:D16"/>
    <mergeCell ref="C17:D17"/>
    <mergeCell ref="C18:D18"/>
    <mergeCell ref="C20:D20"/>
    <mergeCell ref="C23:D23"/>
    <mergeCell ref="C24:D24"/>
    <mergeCell ref="C25:D25"/>
    <mergeCell ref="C26:D26"/>
    <mergeCell ref="C27:D27"/>
    <mergeCell ref="C28:D28"/>
    <mergeCell ref="C29:D29"/>
    <mergeCell ref="C19:D19"/>
  </mergeCells>
  <dataValidations count="1">
    <dataValidation type="list" allowBlank="1" showInputMessage="1" showErrorMessage="1" sqref="C38:D38" xr:uid="{430D670B-6C3C-4718-BE1E-B43FDFCA9618}">
      <formula1>"Express Delivery, Standard Delivery"</formula1>
    </dataValidation>
  </dataValidations>
  <hyperlinks>
    <hyperlink ref="C92" r:id="rId1" xr:uid="{5A79289F-B615-49CA-8B08-6558524D3928}"/>
    <hyperlink ref="C91" r:id="rId2" xr:uid="{1744745F-2C9A-499D-94C4-0B057C81426E}"/>
  </hyperlinks>
  <pageMargins left="0.7" right="0.7" top="0.75" bottom="0.75" header="0.3" footer="0.3"/>
  <pageSetup paperSize="9" scale="81" orientation="portrait" r:id="rId3"/>
  <headerFooter>
    <oddHeader>&amp;L&amp;"Helvetica,Bold"Oxford Instruments&amp;CeStore Order Form&amp;Rv1.0</oddHeader>
    <oddFooter>&amp;L&amp;"Helvetica,Bold"Private and Confidential&amp;C&amp;"Helvetica,Regular"&amp;D&amp;R&amp;"Helvetica,Regular"Page &amp;P of &amp;N</oddFooter>
  </headerFooter>
  <rowBreaks count="1" manualBreakCount="1">
    <brk id="56" max="16383" man="1"/>
  </rowBreaks>
  <drawing r:id="rId4"/>
  <extLst>
    <ext xmlns:x14="http://schemas.microsoft.com/office/spreadsheetml/2009/9/main" uri="{CCE6A557-97BC-4b89-ADB6-D9C93CAAB3DF}">
      <x14:dataValidations xmlns:xm="http://schemas.microsoft.com/office/excel/2006/main" count="1">
        <x14:dataValidation type="list" allowBlank="1" showErrorMessage="1" xr:uid="{0463C755-15F5-4089-B729-3853CAD9C4EA}">
          <x14:formula1>
            <xm:f>Sheet1!$B$2:$B$35</xm:f>
          </x14:formula1>
          <xm:sqref>C18:D18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C736F-1B59-4FD4-81D9-FD865C6DA511}">
  <dimension ref="A1:N35"/>
  <sheetViews>
    <sheetView workbookViewId="0">
      <selection activeCell="C37" sqref="C37"/>
    </sheetView>
  </sheetViews>
  <sheetFormatPr defaultRowHeight="14.4" x14ac:dyDescent="0.3"/>
  <cols>
    <col min="1" max="1" width="16.6640625" bestFit="1" customWidth="1"/>
    <col min="2" max="2" width="15.44140625" bestFit="1" customWidth="1"/>
    <col min="3" max="3" width="12.77734375" customWidth="1"/>
    <col min="4" max="4" width="22" bestFit="1" customWidth="1"/>
    <col min="6" max="6" width="19.6640625" bestFit="1" customWidth="1"/>
    <col min="7" max="7" width="11.33203125" bestFit="1" customWidth="1"/>
    <col min="8" max="8" width="18.109375" customWidth="1"/>
    <col min="9" max="9" width="29.109375" bestFit="1" customWidth="1"/>
  </cols>
  <sheetData>
    <row r="1" spans="1:9" s="35" customFormat="1" x14ac:dyDescent="0.3">
      <c r="A1" s="35" t="s">
        <v>51</v>
      </c>
      <c r="B1" s="35" t="s">
        <v>32</v>
      </c>
      <c r="C1" s="35" t="s">
        <v>39</v>
      </c>
      <c r="D1" s="35" t="s">
        <v>52</v>
      </c>
      <c r="E1" s="35" t="s">
        <v>3</v>
      </c>
      <c r="F1" s="35" t="s">
        <v>108</v>
      </c>
      <c r="G1" s="35" t="s">
        <v>54</v>
      </c>
      <c r="H1" s="35" t="s">
        <v>55</v>
      </c>
      <c r="I1" s="35" t="s">
        <v>100</v>
      </c>
    </row>
    <row r="2" spans="1:9" x14ac:dyDescent="0.3">
      <c r="A2" t="s">
        <v>88</v>
      </c>
      <c r="B2" t="s">
        <v>94</v>
      </c>
      <c r="C2" t="s">
        <v>13</v>
      </c>
      <c r="D2" t="s">
        <v>57</v>
      </c>
      <c r="E2" t="s">
        <v>19</v>
      </c>
      <c r="F2" t="s">
        <v>90</v>
      </c>
      <c r="G2" t="s">
        <v>18</v>
      </c>
      <c r="H2" t="s">
        <v>58</v>
      </c>
      <c r="I2" t="s">
        <v>48</v>
      </c>
    </row>
    <row r="3" spans="1:9" x14ac:dyDescent="0.3">
      <c r="A3" t="s">
        <v>59</v>
      </c>
      <c r="B3" t="s">
        <v>60</v>
      </c>
      <c r="C3" t="s">
        <v>13</v>
      </c>
      <c r="D3" t="s">
        <v>57</v>
      </c>
      <c r="E3" t="s">
        <v>61</v>
      </c>
      <c r="F3" t="s">
        <v>17</v>
      </c>
      <c r="G3" t="s">
        <v>18</v>
      </c>
      <c r="H3" t="s">
        <v>58</v>
      </c>
      <c r="I3" t="s">
        <v>47</v>
      </c>
    </row>
    <row r="4" spans="1:9" x14ac:dyDescent="0.3">
      <c r="A4" t="s">
        <v>59</v>
      </c>
      <c r="B4" t="s">
        <v>62</v>
      </c>
      <c r="C4" t="s">
        <v>13</v>
      </c>
      <c r="D4" t="s">
        <v>57</v>
      </c>
      <c r="E4" t="s">
        <v>61</v>
      </c>
      <c r="F4" t="s">
        <v>17</v>
      </c>
      <c r="G4" t="s">
        <v>18</v>
      </c>
      <c r="H4" t="s">
        <v>58</v>
      </c>
      <c r="I4" t="s">
        <v>47</v>
      </c>
    </row>
    <row r="5" spans="1:9" x14ac:dyDescent="0.3">
      <c r="A5" t="s">
        <v>59</v>
      </c>
      <c r="B5" t="s">
        <v>63</v>
      </c>
      <c r="C5" t="s">
        <v>13</v>
      </c>
      <c r="D5" t="s">
        <v>57</v>
      </c>
      <c r="E5" t="s">
        <v>61</v>
      </c>
      <c r="F5" t="s">
        <v>17</v>
      </c>
      <c r="G5" t="s">
        <v>18</v>
      </c>
      <c r="H5" t="s">
        <v>58</v>
      </c>
      <c r="I5" t="s">
        <v>47</v>
      </c>
    </row>
    <row r="6" spans="1:9" x14ac:dyDescent="0.3">
      <c r="A6" t="s">
        <v>85</v>
      </c>
      <c r="B6" t="s">
        <v>87</v>
      </c>
      <c r="C6" t="s">
        <v>13</v>
      </c>
      <c r="D6" t="s">
        <v>86</v>
      </c>
      <c r="E6" t="s">
        <v>19</v>
      </c>
      <c r="F6" s="36" t="s">
        <v>21</v>
      </c>
      <c r="G6" t="s">
        <v>20</v>
      </c>
      <c r="H6">
        <v>43400270</v>
      </c>
      <c r="I6" t="s">
        <v>50</v>
      </c>
    </row>
    <row r="7" spans="1:9" x14ac:dyDescent="0.3">
      <c r="A7" t="s">
        <v>59</v>
      </c>
      <c r="B7" t="s">
        <v>64</v>
      </c>
      <c r="C7" t="s">
        <v>13</v>
      </c>
      <c r="D7" t="s">
        <v>57</v>
      </c>
      <c r="E7" t="s">
        <v>61</v>
      </c>
      <c r="F7" t="s">
        <v>17</v>
      </c>
      <c r="G7" t="s">
        <v>18</v>
      </c>
      <c r="H7" t="s">
        <v>58</v>
      </c>
      <c r="I7" t="s">
        <v>47</v>
      </c>
    </row>
    <row r="8" spans="1:9" x14ac:dyDescent="0.3">
      <c r="A8" t="s">
        <v>59</v>
      </c>
      <c r="B8" t="s">
        <v>97</v>
      </c>
      <c r="C8" t="s">
        <v>13</v>
      </c>
      <c r="D8" t="s">
        <v>57</v>
      </c>
      <c r="E8" t="s">
        <v>61</v>
      </c>
      <c r="F8" t="s">
        <v>17</v>
      </c>
      <c r="G8" t="s">
        <v>18</v>
      </c>
      <c r="H8" t="s">
        <v>58</v>
      </c>
      <c r="I8" t="s">
        <v>47</v>
      </c>
    </row>
    <row r="9" spans="1:9" x14ac:dyDescent="0.3">
      <c r="A9" t="s">
        <v>59</v>
      </c>
      <c r="B9" t="s">
        <v>65</v>
      </c>
      <c r="C9" t="s">
        <v>13</v>
      </c>
      <c r="D9" t="s">
        <v>57</v>
      </c>
      <c r="E9" t="s">
        <v>61</v>
      </c>
      <c r="F9" t="s">
        <v>17</v>
      </c>
      <c r="G9" t="s">
        <v>18</v>
      </c>
      <c r="H9" t="s">
        <v>58</v>
      </c>
      <c r="I9" t="s">
        <v>47</v>
      </c>
    </row>
    <row r="10" spans="1:9" x14ac:dyDescent="0.3">
      <c r="A10" t="s">
        <v>59</v>
      </c>
      <c r="B10" t="s">
        <v>66</v>
      </c>
      <c r="C10" t="s">
        <v>13</v>
      </c>
      <c r="D10" t="s">
        <v>57</v>
      </c>
      <c r="E10" t="s">
        <v>61</v>
      </c>
      <c r="F10" t="s">
        <v>17</v>
      </c>
      <c r="G10" t="s">
        <v>18</v>
      </c>
      <c r="H10" t="s">
        <v>58</v>
      </c>
      <c r="I10" t="s">
        <v>47</v>
      </c>
    </row>
    <row r="11" spans="1:9" x14ac:dyDescent="0.3">
      <c r="A11" t="s">
        <v>59</v>
      </c>
      <c r="B11" t="s">
        <v>67</v>
      </c>
      <c r="C11" t="s">
        <v>13</v>
      </c>
      <c r="D11" t="s">
        <v>57</v>
      </c>
      <c r="E11" t="s">
        <v>61</v>
      </c>
      <c r="F11" t="s">
        <v>17</v>
      </c>
      <c r="G11" t="s">
        <v>18</v>
      </c>
      <c r="H11" t="s">
        <v>58</v>
      </c>
      <c r="I11" t="s">
        <v>47</v>
      </c>
    </row>
    <row r="12" spans="1:9" x14ac:dyDescent="0.3">
      <c r="A12" t="s">
        <v>59</v>
      </c>
      <c r="B12" t="s">
        <v>68</v>
      </c>
      <c r="C12" t="s">
        <v>13</v>
      </c>
      <c r="D12" t="s">
        <v>57</v>
      </c>
      <c r="E12" t="s">
        <v>61</v>
      </c>
      <c r="F12" t="s">
        <v>17</v>
      </c>
      <c r="G12" t="s">
        <v>18</v>
      </c>
      <c r="H12" t="s">
        <v>58</v>
      </c>
      <c r="I12" t="s">
        <v>47</v>
      </c>
    </row>
    <row r="13" spans="1:9" x14ac:dyDescent="0.3">
      <c r="A13" t="s">
        <v>59</v>
      </c>
      <c r="B13" t="s">
        <v>69</v>
      </c>
      <c r="C13" t="s">
        <v>13</v>
      </c>
      <c r="D13" t="s">
        <v>57</v>
      </c>
      <c r="E13" t="s">
        <v>61</v>
      </c>
      <c r="F13" t="s">
        <v>17</v>
      </c>
      <c r="G13" t="s">
        <v>18</v>
      </c>
      <c r="H13" t="s">
        <v>58</v>
      </c>
      <c r="I13" t="s">
        <v>47</v>
      </c>
    </row>
    <row r="14" spans="1:9" x14ac:dyDescent="0.3">
      <c r="A14" t="s">
        <v>59</v>
      </c>
      <c r="B14" t="s">
        <v>70</v>
      </c>
      <c r="C14" t="s">
        <v>13</v>
      </c>
      <c r="D14" t="s">
        <v>57</v>
      </c>
      <c r="E14" t="s">
        <v>61</v>
      </c>
      <c r="F14" t="s">
        <v>17</v>
      </c>
      <c r="G14" t="s">
        <v>18</v>
      </c>
      <c r="H14" t="s">
        <v>58</v>
      </c>
      <c r="I14" t="s">
        <v>47</v>
      </c>
    </row>
    <row r="15" spans="1:9" x14ac:dyDescent="0.3">
      <c r="A15" t="s">
        <v>59</v>
      </c>
      <c r="B15" t="s">
        <v>71</v>
      </c>
      <c r="C15" t="s">
        <v>13</v>
      </c>
      <c r="D15" t="s">
        <v>57</v>
      </c>
      <c r="E15" t="s">
        <v>61</v>
      </c>
      <c r="F15" t="s">
        <v>17</v>
      </c>
      <c r="G15" t="s">
        <v>18</v>
      </c>
      <c r="H15" t="s">
        <v>58</v>
      </c>
      <c r="I15" t="s">
        <v>47</v>
      </c>
    </row>
    <row r="16" spans="1:9" x14ac:dyDescent="0.3">
      <c r="A16" t="s">
        <v>88</v>
      </c>
      <c r="B16" t="s">
        <v>93</v>
      </c>
      <c r="C16" t="s">
        <v>13</v>
      </c>
      <c r="D16" t="s">
        <v>57</v>
      </c>
      <c r="E16" t="s">
        <v>19</v>
      </c>
      <c r="F16" t="s">
        <v>90</v>
      </c>
      <c r="G16" t="s">
        <v>18</v>
      </c>
      <c r="H16" t="s">
        <v>58</v>
      </c>
      <c r="I16" t="s">
        <v>48</v>
      </c>
    </row>
    <row r="17" spans="1:14" x14ac:dyDescent="0.3">
      <c r="A17" t="s">
        <v>59</v>
      </c>
      <c r="B17" t="s">
        <v>72</v>
      </c>
      <c r="C17" t="s">
        <v>13</v>
      </c>
      <c r="D17" t="s">
        <v>57</v>
      </c>
      <c r="E17" t="s">
        <v>61</v>
      </c>
      <c r="F17" t="s">
        <v>17</v>
      </c>
      <c r="G17" t="s">
        <v>18</v>
      </c>
      <c r="H17" t="s">
        <v>58</v>
      </c>
      <c r="I17" t="s">
        <v>47</v>
      </c>
    </row>
    <row r="18" spans="1:14" x14ac:dyDescent="0.3">
      <c r="A18" t="s">
        <v>59</v>
      </c>
      <c r="B18" t="s">
        <v>73</v>
      </c>
      <c r="C18" t="s">
        <v>13</v>
      </c>
      <c r="D18" t="s">
        <v>57</v>
      </c>
      <c r="E18" t="s">
        <v>61</v>
      </c>
      <c r="F18" t="s">
        <v>17</v>
      </c>
      <c r="G18" t="s">
        <v>18</v>
      </c>
      <c r="H18" t="s">
        <v>58</v>
      </c>
      <c r="I18" t="s">
        <v>47</v>
      </c>
    </row>
    <row r="19" spans="1:14" x14ac:dyDescent="0.3">
      <c r="A19" t="s">
        <v>95</v>
      </c>
      <c r="B19" t="s">
        <v>96</v>
      </c>
      <c r="C19" t="s">
        <v>13</v>
      </c>
      <c r="D19" t="s">
        <v>57</v>
      </c>
      <c r="E19" t="s">
        <v>61</v>
      </c>
      <c r="F19" t="s">
        <v>17</v>
      </c>
      <c r="G19" t="s">
        <v>18</v>
      </c>
      <c r="H19" t="s">
        <v>58</v>
      </c>
      <c r="I19" t="s">
        <v>49</v>
      </c>
      <c r="N19" s="34"/>
    </row>
    <row r="20" spans="1:14" x14ac:dyDescent="0.3">
      <c r="A20" t="s">
        <v>88</v>
      </c>
      <c r="B20" t="s">
        <v>91</v>
      </c>
      <c r="C20" t="s">
        <v>13</v>
      </c>
      <c r="D20" t="s">
        <v>57</v>
      </c>
      <c r="E20" t="s">
        <v>19</v>
      </c>
      <c r="F20" t="s">
        <v>90</v>
      </c>
      <c r="G20" t="s">
        <v>18</v>
      </c>
      <c r="H20" t="s">
        <v>58</v>
      </c>
      <c r="I20" t="s">
        <v>48</v>
      </c>
      <c r="N20" s="34"/>
    </row>
    <row r="21" spans="1:14" x14ac:dyDescent="0.3">
      <c r="A21" t="s">
        <v>59</v>
      </c>
      <c r="B21" t="s">
        <v>74</v>
      </c>
      <c r="C21" t="s">
        <v>13</v>
      </c>
      <c r="D21" t="s">
        <v>57</v>
      </c>
      <c r="E21" t="s">
        <v>61</v>
      </c>
      <c r="F21" t="s">
        <v>17</v>
      </c>
      <c r="G21" t="s">
        <v>18</v>
      </c>
      <c r="H21" t="s">
        <v>58</v>
      </c>
      <c r="I21" t="s">
        <v>47</v>
      </c>
      <c r="N21" s="34"/>
    </row>
    <row r="22" spans="1:14" x14ac:dyDescent="0.3">
      <c r="A22" t="s">
        <v>59</v>
      </c>
      <c r="B22" t="s">
        <v>75</v>
      </c>
      <c r="C22" t="s">
        <v>13</v>
      </c>
      <c r="D22" t="s">
        <v>57</v>
      </c>
      <c r="E22" t="s">
        <v>61</v>
      </c>
      <c r="F22" t="s">
        <v>17</v>
      </c>
      <c r="G22" t="s">
        <v>18</v>
      </c>
      <c r="H22" t="s">
        <v>58</v>
      </c>
      <c r="I22" t="s">
        <v>47</v>
      </c>
      <c r="N22" s="34"/>
    </row>
    <row r="23" spans="1:14" x14ac:dyDescent="0.3">
      <c r="A23" t="s">
        <v>59</v>
      </c>
      <c r="B23" t="s">
        <v>76</v>
      </c>
      <c r="C23" t="s">
        <v>13</v>
      </c>
      <c r="D23" t="s">
        <v>57</v>
      </c>
      <c r="E23" t="s">
        <v>61</v>
      </c>
      <c r="F23" t="s">
        <v>17</v>
      </c>
      <c r="G23" t="s">
        <v>18</v>
      </c>
      <c r="H23" t="s">
        <v>58</v>
      </c>
      <c r="I23" t="s">
        <v>47</v>
      </c>
      <c r="N23" s="34"/>
    </row>
    <row r="24" spans="1:14" x14ac:dyDescent="0.3">
      <c r="A24" t="s">
        <v>59</v>
      </c>
      <c r="B24" t="s">
        <v>77</v>
      </c>
      <c r="C24" t="s">
        <v>13</v>
      </c>
      <c r="D24" t="s">
        <v>57</v>
      </c>
      <c r="E24" t="s">
        <v>61</v>
      </c>
      <c r="F24" t="s">
        <v>17</v>
      </c>
      <c r="G24" t="s">
        <v>18</v>
      </c>
      <c r="H24" t="s">
        <v>58</v>
      </c>
      <c r="I24" t="s">
        <v>47</v>
      </c>
    </row>
    <row r="25" spans="1:14" x14ac:dyDescent="0.3">
      <c r="A25" t="s">
        <v>59</v>
      </c>
      <c r="B25" t="s">
        <v>78</v>
      </c>
      <c r="C25" t="s">
        <v>13</v>
      </c>
      <c r="D25" t="s">
        <v>57</v>
      </c>
      <c r="E25" t="s">
        <v>61</v>
      </c>
      <c r="F25" t="s">
        <v>17</v>
      </c>
      <c r="G25" t="s">
        <v>18</v>
      </c>
      <c r="H25" t="s">
        <v>58</v>
      </c>
      <c r="I25" t="s">
        <v>47</v>
      </c>
    </row>
    <row r="26" spans="1:14" x14ac:dyDescent="0.3">
      <c r="A26" t="s">
        <v>59</v>
      </c>
      <c r="B26" t="s">
        <v>79</v>
      </c>
      <c r="C26" t="s">
        <v>13</v>
      </c>
      <c r="D26" t="s">
        <v>57</v>
      </c>
      <c r="E26" t="s">
        <v>61</v>
      </c>
      <c r="F26" t="s">
        <v>17</v>
      </c>
      <c r="G26" t="s">
        <v>18</v>
      </c>
      <c r="H26" t="s">
        <v>58</v>
      </c>
      <c r="I26" t="s">
        <v>47</v>
      </c>
    </row>
    <row r="27" spans="1:14" x14ac:dyDescent="0.3">
      <c r="A27" t="s">
        <v>59</v>
      </c>
      <c r="B27" t="s">
        <v>80</v>
      </c>
      <c r="C27" t="s">
        <v>13</v>
      </c>
      <c r="D27" t="s">
        <v>57</v>
      </c>
      <c r="E27" t="s">
        <v>61</v>
      </c>
      <c r="F27" t="s">
        <v>17</v>
      </c>
      <c r="G27" t="s">
        <v>18</v>
      </c>
      <c r="H27" t="s">
        <v>58</v>
      </c>
      <c r="I27" t="s">
        <v>47</v>
      </c>
    </row>
    <row r="28" spans="1:14" x14ac:dyDescent="0.3">
      <c r="A28" t="s">
        <v>88</v>
      </c>
      <c r="B28" t="s">
        <v>92</v>
      </c>
      <c r="C28" t="s">
        <v>13</v>
      </c>
      <c r="D28" t="s">
        <v>57</v>
      </c>
      <c r="E28" t="s">
        <v>19</v>
      </c>
      <c r="F28" t="s">
        <v>90</v>
      </c>
      <c r="G28" t="s">
        <v>18</v>
      </c>
      <c r="H28" t="s">
        <v>58</v>
      </c>
      <c r="I28" t="s">
        <v>48</v>
      </c>
    </row>
    <row r="29" spans="1:14" x14ac:dyDescent="0.3">
      <c r="A29" t="s">
        <v>59</v>
      </c>
      <c r="B29" t="s">
        <v>81</v>
      </c>
      <c r="C29" t="s">
        <v>13</v>
      </c>
      <c r="D29" t="s">
        <v>57</v>
      </c>
      <c r="E29" t="s">
        <v>61</v>
      </c>
      <c r="F29" t="s">
        <v>17</v>
      </c>
      <c r="G29" t="s">
        <v>18</v>
      </c>
      <c r="H29" t="s">
        <v>58</v>
      </c>
      <c r="I29" t="s">
        <v>47</v>
      </c>
    </row>
    <row r="30" spans="1:14" x14ac:dyDescent="0.3">
      <c r="A30" t="s">
        <v>59</v>
      </c>
      <c r="B30" t="s">
        <v>82</v>
      </c>
      <c r="C30" t="s">
        <v>13</v>
      </c>
      <c r="D30" t="s">
        <v>57</v>
      </c>
      <c r="E30" t="s">
        <v>61</v>
      </c>
      <c r="F30" t="s">
        <v>17</v>
      </c>
      <c r="G30" t="s">
        <v>18</v>
      </c>
      <c r="H30" t="s">
        <v>58</v>
      </c>
      <c r="I30" t="s">
        <v>47</v>
      </c>
    </row>
    <row r="31" spans="1:14" x14ac:dyDescent="0.3">
      <c r="A31" t="s">
        <v>59</v>
      </c>
      <c r="B31" t="s">
        <v>83</v>
      </c>
      <c r="C31" t="s">
        <v>13</v>
      </c>
      <c r="D31" t="s">
        <v>57</v>
      </c>
      <c r="E31" t="s">
        <v>61</v>
      </c>
      <c r="F31" t="s">
        <v>17</v>
      </c>
      <c r="G31" t="s">
        <v>18</v>
      </c>
      <c r="H31" t="s">
        <v>58</v>
      </c>
      <c r="I31" t="s">
        <v>47</v>
      </c>
    </row>
    <row r="32" spans="1:14" x14ac:dyDescent="0.3">
      <c r="A32" t="s">
        <v>59</v>
      </c>
      <c r="B32" t="s">
        <v>84</v>
      </c>
      <c r="C32" t="s">
        <v>13</v>
      </c>
      <c r="D32" t="s">
        <v>57</v>
      </c>
      <c r="E32" t="s">
        <v>61</v>
      </c>
      <c r="F32" t="s">
        <v>17</v>
      </c>
      <c r="G32" t="s">
        <v>18</v>
      </c>
      <c r="H32" t="s">
        <v>58</v>
      </c>
      <c r="I32" t="s">
        <v>47</v>
      </c>
    </row>
    <row r="33" spans="1:9" x14ac:dyDescent="0.3">
      <c r="A33" t="s">
        <v>88</v>
      </c>
      <c r="B33" t="s">
        <v>89</v>
      </c>
      <c r="C33" t="s">
        <v>13</v>
      </c>
      <c r="D33" t="s">
        <v>57</v>
      </c>
      <c r="E33" t="s">
        <v>19</v>
      </c>
      <c r="F33" t="s">
        <v>90</v>
      </c>
      <c r="G33" t="s">
        <v>18</v>
      </c>
      <c r="H33" t="s">
        <v>58</v>
      </c>
      <c r="I33" t="s">
        <v>48</v>
      </c>
    </row>
    <row r="34" spans="1:9" x14ac:dyDescent="0.3">
      <c r="A34" t="s">
        <v>56</v>
      </c>
      <c r="B34" t="s">
        <v>98</v>
      </c>
      <c r="C34" t="s">
        <v>13</v>
      </c>
      <c r="D34" t="s">
        <v>57</v>
      </c>
      <c r="E34" t="s">
        <v>12</v>
      </c>
      <c r="F34" t="s">
        <v>14</v>
      </c>
      <c r="G34" t="s">
        <v>18</v>
      </c>
      <c r="H34" t="s">
        <v>58</v>
      </c>
      <c r="I34" t="s">
        <v>46</v>
      </c>
    </row>
    <row r="35" spans="1:9" x14ac:dyDescent="0.3">
      <c r="A35" t="s">
        <v>85</v>
      </c>
      <c r="B35" t="s">
        <v>99</v>
      </c>
      <c r="C35" t="s">
        <v>110</v>
      </c>
      <c r="D35" t="s">
        <v>86</v>
      </c>
      <c r="E35" t="s">
        <v>19</v>
      </c>
      <c r="F35" s="36" t="s">
        <v>21</v>
      </c>
      <c r="G35" t="s">
        <v>20</v>
      </c>
      <c r="H35">
        <v>43400270</v>
      </c>
      <c r="I35" t="s">
        <v>50</v>
      </c>
    </row>
  </sheetData>
  <sortState xmlns:xlrd2="http://schemas.microsoft.com/office/spreadsheetml/2017/richdata2" ref="A2:H35">
    <sortCondition ref="B2:B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EB060-CCA7-46AD-9310-C9DF8ABB4536}">
  <dimension ref="A1:M44"/>
  <sheetViews>
    <sheetView workbookViewId="0">
      <selection activeCell="K25" sqref="K25"/>
    </sheetView>
  </sheetViews>
  <sheetFormatPr defaultRowHeight="14.4" x14ac:dyDescent="0.3"/>
  <cols>
    <col min="1" max="1" width="16.6640625" bestFit="1" customWidth="1"/>
    <col min="2" max="2" width="15.44140625" bestFit="1" customWidth="1"/>
    <col min="3" max="3" width="22" bestFit="1" customWidth="1"/>
    <col min="5" max="5" width="19.6640625" bestFit="1" customWidth="1"/>
    <col min="6" max="6" width="11.33203125" bestFit="1" customWidth="1"/>
    <col min="7" max="7" width="18.109375" customWidth="1"/>
    <col min="8" max="8" width="29.109375" bestFit="1" customWidth="1"/>
  </cols>
  <sheetData>
    <row r="1" spans="1:8" s="35" customFormat="1" x14ac:dyDescent="0.3">
      <c r="A1" s="35" t="s">
        <v>51</v>
      </c>
      <c r="B1" s="35" t="s">
        <v>32</v>
      </c>
      <c r="C1" s="35" t="s">
        <v>52</v>
      </c>
      <c r="D1" s="35" t="s">
        <v>3</v>
      </c>
      <c r="E1" s="35" t="s">
        <v>53</v>
      </c>
      <c r="F1" s="35" t="s">
        <v>54</v>
      </c>
      <c r="G1" s="35" t="s">
        <v>55</v>
      </c>
      <c r="H1" s="35" t="s">
        <v>100</v>
      </c>
    </row>
    <row r="2" spans="1:8" s="35" customFormat="1" x14ac:dyDescent="0.3">
      <c r="A2" s="35" t="s">
        <v>103</v>
      </c>
    </row>
    <row r="3" spans="1:8" x14ac:dyDescent="0.3">
      <c r="A3" t="s">
        <v>56</v>
      </c>
      <c r="B3" t="s">
        <v>98</v>
      </c>
      <c r="C3" t="s">
        <v>57</v>
      </c>
      <c r="D3" t="s">
        <v>12</v>
      </c>
      <c r="E3" t="s">
        <v>14</v>
      </c>
      <c r="F3" t="s">
        <v>18</v>
      </c>
      <c r="G3" t="s">
        <v>58</v>
      </c>
      <c r="H3" t="s">
        <v>46</v>
      </c>
    </row>
    <row r="5" spans="1:8" x14ac:dyDescent="0.3">
      <c r="A5" s="35" t="s">
        <v>104</v>
      </c>
    </row>
    <row r="6" spans="1:8" x14ac:dyDescent="0.3">
      <c r="A6" t="s">
        <v>88</v>
      </c>
      <c r="B6" t="s">
        <v>94</v>
      </c>
      <c r="C6" t="s">
        <v>57</v>
      </c>
      <c r="D6" t="s">
        <v>19</v>
      </c>
      <c r="E6" t="s">
        <v>90</v>
      </c>
      <c r="F6" t="s">
        <v>18</v>
      </c>
      <c r="G6" t="s">
        <v>58</v>
      </c>
      <c r="H6" t="s">
        <v>48</v>
      </c>
    </row>
    <row r="7" spans="1:8" x14ac:dyDescent="0.3">
      <c r="A7" t="s">
        <v>88</v>
      </c>
      <c r="B7" t="s">
        <v>93</v>
      </c>
      <c r="C7" t="s">
        <v>57</v>
      </c>
      <c r="D7" t="s">
        <v>19</v>
      </c>
      <c r="E7" t="s">
        <v>90</v>
      </c>
      <c r="F7" t="s">
        <v>18</v>
      </c>
      <c r="G7" t="s">
        <v>58</v>
      </c>
      <c r="H7" t="s">
        <v>48</v>
      </c>
    </row>
    <row r="8" spans="1:8" x14ac:dyDescent="0.3">
      <c r="A8" t="s">
        <v>88</v>
      </c>
      <c r="B8" t="s">
        <v>91</v>
      </c>
      <c r="C8" t="s">
        <v>57</v>
      </c>
      <c r="D8" t="s">
        <v>19</v>
      </c>
      <c r="E8" t="s">
        <v>90</v>
      </c>
      <c r="F8" t="s">
        <v>18</v>
      </c>
      <c r="G8" t="s">
        <v>58</v>
      </c>
      <c r="H8" t="s">
        <v>48</v>
      </c>
    </row>
    <row r="9" spans="1:8" x14ac:dyDescent="0.3">
      <c r="A9" t="s">
        <v>88</v>
      </c>
      <c r="B9" t="s">
        <v>92</v>
      </c>
      <c r="C9" t="s">
        <v>57</v>
      </c>
      <c r="D9" t="s">
        <v>19</v>
      </c>
      <c r="E9" t="s">
        <v>90</v>
      </c>
      <c r="F9" t="s">
        <v>18</v>
      </c>
      <c r="G9" t="s">
        <v>58</v>
      </c>
      <c r="H9" t="s">
        <v>48</v>
      </c>
    </row>
    <row r="10" spans="1:8" x14ac:dyDescent="0.3">
      <c r="A10" t="s">
        <v>88</v>
      </c>
      <c r="B10" t="s">
        <v>89</v>
      </c>
      <c r="C10" t="s">
        <v>57</v>
      </c>
      <c r="D10" t="s">
        <v>19</v>
      </c>
      <c r="E10" t="s">
        <v>90</v>
      </c>
      <c r="F10" t="s">
        <v>18</v>
      </c>
      <c r="G10" t="s">
        <v>58</v>
      </c>
      <c r="H10" t="s">
        <v>48</v>
      </c>
    </row>
    <row r="12" spans="1:8" x14ac:dyDescent="0.3">
      <c r="A12" s="35" t="s">
        <v>105</v>
      </c>
    </row>
    <row r="13" spans="1:8" x14ac:dyDescent="0.3">
      <c r="A13" t="s">
        <v>59</v>
      </c>
      <c r="B13" t="s">
        <v>60</v>
      </c>
      <c r="C13" t="s">
        <v>57</v>
      </c>
      <c r="D13" t="s">
        <v>61</v>
      </c>
      <c r="E13" t="s">
        <v>17</v>
      </c>
      <c r="F13" t="s">
        <v>18</v>
      </c>
      <c r="G13" t="s">
        <v>58</v>
      </c>
      <c r="H13" t="s">
        <v>47</v>
      </c>
    </row>
    <row r="14" spans="1:8" x14ac:dyDescent="0.3">
      <c r="A14" t="s">
        <v>59</v>
      </c>
      <c r="B14" t="s">
        <v>62</v>
      </c>
      <c r="C14" t="s">
        <v>57</v>
      </c>
      <c r="D14" t="s">
        <v>61</v>
      </c>
      <c r="E14" t="s">
        <v>17</v>
      </c>
      <c r="F14" t="s">
        <v>18</v>
      </c>
      <c r="G14" t="s">
        <v>58</v>
      </c>
      <c r="H14" t="s">
        <v>47</v>
      </c>
    </row>
    <row r="15" spans="1:8" x14ac:dyDescent="0.3">
      <c r="A15" t="s">
        <v>59</v>
      </c>
      <c r="B15" t="s">
        <v>63</v>
      </c>
      <c r="C15" t="s">
        <v>57</v>
      </c>
      <c r="D15" t="s">
        <v>61</v>
      </c>
      <c r="E15" t="s">
        <v>17</v>
      </c>
      <c r="F15" t="s">
        <v>18</v>
      </c>
      <c r="G15" t="s">
        <v>58</v>
      </c>
      <c r="H15" t="s">
        <v>47</v>
      </c>
    </row>
    <row r="16" spans="1:8" x14ac:dyDescent="0.3">
      <c r="A16" t="s">
        <v>59</v>
      </c>
      <c r="B16" t="s">
        <v>64</v>
      </c>
      <c r="C16" t="s">
        <v>57</v>
      </c>
      <c r="D16" t="s">
        <v>61</v>
      </c>
      <c r="E16" t="s">
        <v>17</v>
      </c>
      <c r="F16" t="s">
        <v>18</v>
      </c>
      <c r="G16" t="s">
        <v>58</v>
      </c>
      <c r="H16" t="s">
        <v>47</v>
      </c>
    </row>
    <row r="17" spans="1:13" x14ac:dyDescent="0.3">
      <c r="A17" t="s">
        <v>59</v>
      </c>
      <c r="B17" t="s">
        <v>97</v>
      </c>
      <c r="C17" t="s">
        <v>57</v>
      </c>
      <c r="D17" t="s">
        <v>61</v>
      </c>
      <c r="E17" t="s">
        <v>17</v>
      </c>
      <c r="F17" t="s">
        <v>18</v>
      </c>
      <c r="G17" t="s">
        <v>58</v>
      </c>
      <c r="H17" t="s">
        <v>47</v>
      </c>
    </row>
    <row r="18" spans="1:13" x14ac:dyDescent="0.3">
      <c r="A18" t="s">
        <v>59</v>
      </c>
      <c r="B18" t="s">
        <v>65</v>
      </c>
      <c r="C18" t="s">
        <v>57</v>
      </c>
      <c r="D18" t="s">
        <v>61</v>
      </c>
      <c r="E18" t="s">
        <v>17</v>
      </c>
      <c r="F18" t="s">
        <v>18</v>
      </c>
      <c r="G18" t="s">
        <v>58</v>
      </c>
      <c r="H18" t="s">
        <v>47</v>
      </c>
    </row>
    <row r="19" spans="1:13" x14ac:dyDescent="0.3">
      <c r="A19" t="s">
        <v>59</v>
      </c>
      <c r="B19" t="s">
        <v>66</v>
      </c>
      <c r="C19" t="s">
        <v>57</v>
      </c>
      <c r="D19" t="s">
        <v>61</v>
      </c>
      <c r="E19" t="s">
        <v>17</v>
      </c>
      <c r="F19" t="s">
        <v>18</v>
      </c>
      <c r="G19" t="s">
        <v>58</v>
      </c>
      <c r="H19" t="s">
        <v>47</v>
      </c>
    </row>
    <row r="20" spans="1:13" x14ac:dyDescent="0.3">
      <c r="A20" t="s">
        <v>59</v>
      </c>
      <c r="B20" t="s">
        <v>67</v>
      </c>
      <c r="C20" t="s">
        <v>57</v>
      </c>
      <c r="D20" t="s">
        <v>61</v>
      </c>
      <c r="E20" t="s">
        <v>17</v>
      </c>
      <c r="F20" t="s">
        <v>18</v>
      </c>
      <c r="G20" t="s">
        <v>58</v>
      </c>
      <c r="H20" t="s">
        <v>47</v>
      </c>
    </row>
    <row r="21" spans="1:13" x14ac:dyDescent="0.3">
      <c r="A21" t="s">
        <v>59</v>
      </c>
      <c r="B21" t="s">
        <v>68</v>
      </c>
      <c r="C21" t="s">
        <v>57</v>
      </c>
      <c r="D21" t="s">
        <v>61</v>
      </c>
      <c r="E21" t="s">
        <v>17</v>
      </c>
      <c r="F21" t="s">
        <v>18</v>
      </c>
      <c r="G21" t="s">
        <v>58</v>
      </c>
      <c r="H21" t="s">
        <v>47</v>
      </c>
    </row>
    <row r="22" spans="1:13" x14ac:dyDescent="0.3">
      <c r="A22" t="s">
        <v>59</v>
      </c>
      <c r="B22" t="s">
        <v>69</v>
      </c>
      <c r="C22" t="s">
        <v>57</v>
      </c>
      <c r="D22" t="s">
        <v>61</v>
      </c>
      <c r="E22" t="s">
        <v>17</v>
      </c>
      <c r="F22" t="s">
        <v>18</v>
      </c>
      <c r="G22" t="s">
        <v>58</v>
      </c>
      <c r="H22" t="s">
        <v>47</v>
      </c>
    </row>
    <row r="23" spans="1:13" x14ac:dyDescent="0.3">
      <c r="A23" t="s">
        <v>59</v>
      </c>
      <c r="B23" t="s">
        <v>70</v>
      </c>
      <c r="C23" t="s">
        <v>57</v>
      </c>
      <c r="D23" t="s">
        <v>61</v>
      </c>
      <c r="E23" t="s">
        <v>17</v>
      </c>
      <c r="F23" t="s">
        <v>18</v>
      </c>
      <c r="G23" t="s">
        <v>58</v>
      </c>
      <c r="H23" t="s">
        <v>47</v>
      </c>
    </row>
    <row r="24" spans="1:13" x14ac:dyDescent="0.3">
      <c r="A24" t="s">
        <v>59</v>
      </c>
      <c r="B24" t="s">
        <v>71</v>
      </c>
      <c r="C24" t="s">
        <v>57</v>
      </c>
      <c r="D24" t="s">
        <v>61</v>
      </c>
      <c r="E24" t="s">
        <v>17</v>
      </c>
      <c r="F24" t="s">
        <v>18</v>
      </c>
      <c r="G24" t="s">
        <v>58</v>
      </c>
      <c r="H24" t="s">
        <v>47</v>
      </c>
      <c r="M24" s="34"/>
    </row>
    <row r="25" spans="1:13" x14ac:dyDescent="0.3">
      <c r="A25" t="s">
        <v>59</v>
      </c>
      <c r="B25" t="s">
        <v>72</v>
      </c>
      <c r="C25" t="s">
        <v>57</v>
      </c>
      <c r="D25" t="s">
        <v>61</v>
      </c>
      <c r="E25" t="s">
        <v>17</v>
      </c>
      <c r="F25" t="s">
        <v>18</v>
      </c>
      <c r="G25" t="s">
        <v>58</v>
      </c>
      <c r="H25" t="s">
        <v>47</v>
      </c>
      <c r="M25" s="34"/>
    </row>
    <row r="26" spans="1:13" x14ac:dyDescent="0.3">
      <c r="A26" t="s">
        <v>59</v>
      </c>
      <c r="B26" t="s">
        <v>73</v>
      </c>
      <c r="C26" t="s">
        <v>57</v>
      </c>
      <c r="D26" t="s">
        <v>61</v>
      </c>
      <c r="E26" t="s">
        <v>17</v>
      </c>
      <c r="F26" t="s">
        <v>18</v>
      </c>
      <c r="G26" t="s">
        <v>58</v>
      </c>
      <c r="H26" t="s">
        <v>47</v>
      </c>
      <c r="M26" s="34"/>
    </row>
    <row r="27" spans="1:13" x14ac:dyDescent="0.3">
      <c r="A27" t="s">
        <v>59</v>
      </c>
      <c r="B27" t="s">
        <v>74</v>
      </c>
      <c r="C27" t="s">
        <v>57</v>
      </c>
      <c r="D27" t="s">
        <v>61</v>
      </c>
      <c r="E27" t="s">
        <v>17</v>
      </c>
      <c r="F27" t="s">
        <v>18</v>
      </c>
      <c r="G27" t="s">
        <v>58</v>
      </c>
      <c r="H27" t="s">
        <v>47</v>
      </c>
      <c r="M27" s="34"/>
    </row>
    <row r="28" spans="1:13" x14ac:dyDescent="0.3">
      <c r="A28" t="s">
        <v>59</v>
      </c>
      <c r="B28" t="s">
        <v>75</v>
      </c>
      <c r="C28" t="s">
        <v>57</v>
      </c>
      <c r="D28" t="s">
        <v>61</v>
      </c>
      <c r="E28" t="s">
        <v>17</v>
      </c>
      <c r="F28" t="s">
        <v>18</v>
      </c>
      <c r="G28" t="s">
        <v>58</v>
      </c>
      <c r="H28" t="s">
        <v>47</v>
      </c>
      <c r="M28" s="34"/>
    </row>
    <row r="29" spans="1:13" x14ac:dyDescent="0.3">
      <c r="A29" t="s">
        <v>59</v>
      </c>
      <c r="B29" t="s">
        <v>76</v>
      </c>
      <c r="C29" t="s">
        <v>57</v>
      </c>
      <c r="D29" t="s">
        <v>61</v>
      </c>
      <c r="E29" t="s">
        <v>17</v>
      </c>
      <c r="F29" t="s">
        <v>18</v>
      </c>
      <c r="G29" t="s">
        <v>58</v>
      </c>
      <c r="H29" t="s">
        <v>47</v>
      </c>
    </row>
    <row r="30" spans="1:13" x14ac:dyDescent="0.3">
      <c r="A30" t="s">
        <v>59</v>
      </c>
      <c r="B30" t="s">
        <v>77</v>
      </c>
      <c r="C30" t="s">
        <v>57</v>
      </c>
      <c r="D30" t="s">
        <v>61</v>
      </c>
      <c r="E30" t="s">
        <v>17</v>
      </c>
      <c r="F30" t="s">
        <v>18</v>
      </c>
      <c r="G30" t="s">
        <v>58</v>
      </c>
      <c r="H30" t="s">
        <v>47</v>
      </c>
    </row>
    <row r="31" spans="1:13" x14ac:dyDescent="0.3">
      <c r="A31" t="s">
        <v>59</v>
      </c>
      <c r="B31" t="s">
        <v>78</v>
      </c>
      <c r="C31" t="s">
        <v>57</v>
      </c>
      <c r="D31" t="s">
        <v>61</v>
      </c>
      <c r="E31" t="s">
        <v>17</v>
      </c>
      <c r="F31" t="s">
        <v>18</v>
      </c>
      <c r="G31" t="s">
        <v>58</v>
      </c>
      <c r="H31" t="s">
        <v>47</v>
      </c>
    </row>
    <row r="32" spans="1:13" x14ac:dyDescent="0.3">
      <c r="A32" t="s">
        <v>59</v>
      </c>
      <c r="B32" t="s">
        <v>79</v>
      </c>
      <c r="C32" t="s">
        <v>57</v>
      </c>
      <c r="D32" t="s">
        <v>61</v>
      </c>
      <c r="E32" t="s">
        <v>17</v>
      </c>
      <c r="F32" t="s">
        <v>18</v>
      </c>
      <c r="G32" t="s">
        <v>58</v>
      </c>
      <c r="H32" t="s">
        <v>47</v>
      </c>
    </row>
    <row r="33" spans="1:8" x14ac:dyDescent="0.3">
      <c r="A33" t="s">
        <v>59</v>
      </c>
      <c r="B33" t="s">
        <v>80</v>
      </c>
      <c r="C33" t="s">
        <v>57</v>
      </c>
      <c r="D33" t="s">
        <v>61</v>
      </c>
      <c r="E33" t="s">
        <v>17</v>
      </c>
      <c r="F33" t="s">
        <v>18</v>
      </c>
      <c r="G33" t="s">
        <v>58</v>
      </c>
      <c r="H33" t="s">
        <v>47</v>
      </c>
    </row>
    <row r="34" spans="1:8" x14ac:dyDescent="0.3">
      <c r="A34" t="s">
        <v>59</v>
      </c>
      <c r="B34" t="s">
        <v>81</v>
      </c>
      <c r="C34" t="s">
        <v>57</v>
      </c>
      <c r="D34" t="s">
        <v>61</v>
      </c>
      <c r="E34" t="s">
        <v>17</v>
      </c>
      <c r="F34" t="s">
        <v>18</v>
      </c>
      <c r="G34" t="s">
        <v>58</v>
      </c>
      <c r="H34" t="s">
        <v>47</v>
      </c>
    </row>
    <row r="35" spans="1:8" x14ac:dyDescent="0.3">
      <c r="A35" t="s">
        <v>59</v>
      </c>
      <c r="B35" t="s">
        <v>82</v>
      </c>
      <c r="C35" t="s">
        <v>57</v>
      </c>
      <c r="D35" t="s">
        <v>61</v>
      </c>
      <c r="E35" t="s">
        <v>17</v>
      </c>
      <c r="F35" t="s">
        <v>18</v>
      </c>
      <c r="G35" t="s">
        <v>58</v>
      </c>
      <c r="H35" t="s">
        <v>47</v>
      </c>
    </row>
    <row r="36" spans="1:8" x14ac:dyDescent="0.3">
      <c r="A36" t="s">
        <v>59</v>
      </c>
      <c r="B36" t="s">
        <v>83</v>
      </c>
      <c r="C36" t="s">
        <v>57</v>
      </c>
      <c r="D36" t="s">
        <v>61</v>
      </c>
      <c r="E36" t="s">
        <v>17</v>
      </c>
      <c r="F36" t="s">
        <v>18</v>
      </c>
      <c r="G36" t="s">
        <v>58</v>
      </c>
      <c r="H36" t="s">
        <v>47</v>
      </c>
    </row>
    <row r="37" spans="1:8" x14ac:dyDescent="0.3">
      <c r="A37" t="s">
        <v>59</v>
      </c>
      <c r="B37" t="s">
        <v>84</v>
      </c>
      <c r="C37" t="s">
        <v>57</v>
      </c>
      <c r="D37" t="s">
        <v>61</v>
      </c>
      <c r="E37" t="s">
        <v>17</v>
      </c>
      <c r="F37" t="s">
        <v>18</v>
      </c>
      <c r="G37" t="s">
        <v>58</v>
      </c>
      <c r="H37" t="s">
        <v>47</v>
      </c>
    </row>
    <row r="39" spans="1:8" x14ac:dyDescent="0.3">
      <c r="A39" s="35" t="s">
        <v>106</v>
      </c>
    </row>
    <row r="40" spans="1:8" x14ac:dyDescent="0.3">
      <c r="A40" t="s">
        <v>95</v>
      </c>
      <c r="B40" t="s">
        <v>96</v>
      </c>
      <c r="C40" t="s">
        <v>57</v>
      </c>
      <c r="D40" t="s">
        <v>61</v>
      </c>
      <c r="E40" t="s">
        <v>17</v>
      </c>
      <c r="F40" t="s">
        <v>18</v>
      </c>
      <c r="G40" t="s">
        <v>58</v>
      </c>
      <c r="H40" t="s">
        <v>49</v>
      </c>
    </row>
    <row r="42" spans="1:8" x14ac:dyDescent="0.3">
      <c r="A42" s="35" t="s">
        <v>107</v>
      </c>
    </row>
    <row r="43" spans="1:8" x14ac:dyDescent="0.3">
      <c r="A43" t="s">
        <v>85</v>
      </c>
      <c r="B43" t="s">
        <v>87</v>
      </c>
      <c r="C43" t="s">
        <v>86</v>
      </c>
      <c r="D43" t="s">
        <v>19</v>
      </c>
      <c r="E43" s="36" t="s">
        <v>21</v>
      </c>
      <c r="F43" t="s">
        <v>20</v>
      </c>
      <c r="G43">
        <v>43400270</v>
      </c>
      <c r="H43" t="s">
        <v>50</v>
      </c>
    </row>
    <row r="44" spans="1:8" x14ac:dyDescent="0.3">
      <c r="A44" t="s">
        <v>85</v>
      </c>
      <c r="B44" t="s">
        <v>99</v>
      </c>
      <c r="C44" t="s">
        <v>86</v>
      </c>
      <c r="D44" t="s">
        <v>19</v>
      </c>
      <c r="E44" s="36" t="s">
        <v>21</v>
      </c>
      <c r="F44" t="s">
        <v>20</v>
      </c>
      <c r="G44">
        <v>43400270</v>
      </c>
      <c r="H44" t="s">
        <v>50</v>
      </c>
    </row>
  </sheetData>
  <sortState xmlns:xlrd2="http://schemas.microsoft.com/office/spreadsheetml/2017/richdata2" ref="A2:H44">
    <sortCondition ref="A3:A44"/>
    <sortCondition ref="B3:B4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Oxford Instruments Order Form</vt:lpstr>
      <vt:lpstr>Sheet1</vt:lpstr>
      <vt:lpstr>Sheet1 (2)</vt:lpstr>
      <vt:lpstr>'Oxford Instruments Order Form'!Print_Area</vt:lpstr>
    </vt:vector>
  </TitlesOfParts>
  <Company>ModusLink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mmatheus</dc:creator>
  <cp:lastModifiedBy>LE SAGE Melanie</cp:lastModifiedBy>
  <cp:lastPrinted>2017-02-24T15:13:05Z</cp:lastPrinted>
  <dcterms:created xsi:type="dcterms:W3CDTF">2016-06-13T09:34:43Z</dcterms:created>
  <dcterms:modified xsi:type="dcterms:W3CDTF">2021-03-31T12:38:25Z</dcterms:modified>
</cp:coreProperties>
</file>